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 activeTab="1"/>
  </bookViews>
  <sheets>
    <sheet name="PRIHODI-PROCJENA" sheetId="1" r:id="rId1"/>
    <sheet name="RASHODI-PROCJENA" sheetId="2" r:id="rId2"/>
    <sheet name="Sheet3" sheetId="3" r:id="rId3"/>
    <sheet name="Sheet4" sheetId="4" r:id="rId4"/>
  </sheets>
  <definedNames>
    <definedName name="_xlnm.Print_Titles" localSheetId="1">'RASHODI-PROCJENA'!$2:$2</definedName>
  </definedNames>
  <calcPr calcId="144525"/>
</workbook>
</file>

<file path=xl/calcChain.xml><?xml version="1.0" encoding="utf-8"?>
<calcChain xmlns="http://schemas.openxmlformats.org/spreadsheetml/2006/main">
  <c r="F4" i="2" l="1"/>
  <c r="D4" i="2"/>
  <c r="F3" i="2" l="1"/>
  <c r="E3" i="2"/>
  <c r="F24" i="1"/>
  <c r="F21" i="1" s="1"/>
  <c r="F20" i="1"/>
  <c r="F19" i="1"/>
  <c r="F18" i="1" s="1"/>
  <c r="E24" i="1"/>
  <c r="E21" i="1" s="1"/>
  <c r="E20" i="1"/>
  <c r="E19" i="1"/>
  <c r="E18" i="1" s="1"/>
  <c r="E33" i="2"/>
  <c r="F33" i="2"/>
  <c r="D33" i="2"/>
  <c r="D24" i="1" s="1"/>
  <c r="D20" i="1"/>
  <c r="D19" i="1"/>
  <c r="F17" i="1" l="1"/>
  <c r="E17" i="1"/>
  <c r="D21" i="1"/>
  <c r="D18" i="1"/>
  <c r="D17" i="1" l="1"/>
</calcChain>
</file>

<file path=xl/sharedStrings.xml><?xml version="1.0" encoding="utf-8"?>
<sst xmlns="http://schemas.openxmlformats.org/spreadsheetml/2006/main" count="334" uniqueCount="275">
  <si>
    <t>Vatrogasna postrojba Grada Ivanić-Grada</t>
  </si>
  <si>
    <t/>
  </si>
  <si>
    <t>Omladinska 30</t>
  </si>
  <si>
    <t>10310 Ivanić-Grad</t>
  </si>
  <si>
    <t>OIB: 92203261916</t>
  </si>
  <si>
    <t>POZICIJA</t>
  </si>
  <si>
    <t>BROJ KONTA</t>
  </si>
  <si>
    <t>VRSTA PRIHODA / PRIMITAKA</t>
  </si>
  <si>
    <t>SVEUKUPNO PRIHODI</t>
  </si>
  <si>
    <t xml:space="preserve">Izvor </t>
  </si>
  <si>
    <t>1.1.</t>
  </si>
  <si>
    <t>Porezi od nesamostalnog rada</t>
  </si>
  <si>
    <t>P0055-1</t>
  </si>
  <si>
    <t>67111</t>
  </si>
  <si>
    <t>Prihodi iz gradskog proračuna</t>
  </si>
  <si>
    <t>P0055-2</t>
  </si>
  <si>
    <t>Prihodi od decentraliziranih funkcija</t>
  </si>
  <si>
    <t>7.3.</t>
  </si>
  <si>
    <t>Vlastiti prihod Vatrogasne postrojbe</t>
  </si>
  <si>
    <t>P0058</t>
  </si>
  <si>
    <t>66151</t>
  </si>
  <si>
    <t>Ostali prihodi</t>
  </si>
  <si>
    <t>P0059</t>
  </si>
  <si>
    <t>64131</t>
  </si>
  <si>
    <t>kamate na oročena sred.i sred.po viđenju</t>
  </si>
  <si>
    <t>P0060</t>
  </si>
  <si>
    <t>Prihodi od obavljanja osnovnih poslova vlastite djelatnosti</t>
  </si>
  <si>
    <t>P0061</t>
  </si>
  <si>
    <t>Prihodi za financiranje rashoda poslovanja-općinski proračuniž</t>
  </si>
  <si>
    <t>P0061-1</t>
  </si>
  <si>
    <t>Prihodi za financiranje rashoda poslovanja-iz općinskih p.-Ktar</t>
  </si>
  <si>
    <t>P0062</t>
  </si>
  <si>
    <t>67131</t>
  </si>
  <si>
    <t>Prihodi na temelju ugovorenih obveza-Županija</t>
  </si>
  <si>
    <t>P0062-1</t>
  </si>
  <si>
    <t>84222</t>
  </si>
  <si>
    <t>Kreditno zaduženje</t>
  </si>
  <si>
    <t>VRSTA RASHODA / IZDATAKA</t>
  </si>
  <si>
    <t>SVEUKUPNO RASHODI / IZDACI</t>
  </si>
  <si>
    <t>R0261-01</t>
  </si>
  <si>
    <t>31212</t>
  </si>
  <si>
    <t>Jubilarne nagrade</t>
  </si>
  <si>
    <t>R0261-02</t>
  </si>
  <si>
    <t>31213</t>
  </si>
  <si>
    <t>Darovi-dar djeci</t>
  </si>
  <si>
    <t>R0261-03</t>
  </si>
  <si>
    <t>31215</t>
  </si>
  <si>
    <t>"Naknade za bolest, invalidnost i smrtni slučaj"</t>
  </si>
  <si>
    <t>R0261-04</t>
  </si>
  <si>
    <t>31219</t>
  </si>
  <si>
    <t>R0261-05</t>
  </si>
  <si>
    <t>Ostali nenavedeni rashodi za zaposlene-prijevoz</t>
  </si>
  <si>
    <t>R0261-07</t>
  </si>
  <si>
    <t>Ostali nenavedeni rashodi za zaposlene-otpremnine</t>
  </si>
  <si>
    <t>R0261-19</t>
  </si>
  <si>
    <t>31111</t>
  </si>
  <si>
    <t>Plaće za zaposlene</t>
  </si>
  <si>
    <t>32322</t>
  </si>
  <si>
    <t>32321</t>
  </si>
  <si>
    <t>R0262</t>
  </si>
  <si>
    <t>31311</t>
  </si>
  <si>
    <t>Doprinosi za mirovinsko osiguranje</t>
  </si>
  <si>
    <t>R0262-01</t>
  </si>
  <si>
    <t>31321</t>
  </si>
  <si>
    <t>Doprinosi za obvezno zdravstveno osiguranje</t>
  </si>
  <si>
    <t>R0263</t>
  </si>
  <si>
    <t>31332</t>
  </si>
  <si>
    <t>Doprinosi za zapošljavanje</t>
  </si>
  <si>
    <t>4.3.001</t>
  </si>
  <si>
    <t>Tekuća potpora iz DP isplaćena za pomoći izravnanja - VP</t>
  </si>
  <si>
    <t>R0261</t>
  </si>
  <si>
    <t>R0261-06</t>
  </si>
  <si>
    <t>32234</t>
  </si>
  <si>
    <t>Motorni benzin i dizel gorivo</t>
  </si>
  <si>
    <t>R0261-11</t>
  </si>
  <si>
    <t>Naknade za bolest</t>
  </si>
  <si>
    <t>R0261-12</t>
  </si>
  <si>
    <t>32233</t>
  </si>
  <si>
    <t>Plin</t>
  </si>
  <si>
    <t>R0261-13</t>
  </si>
  <si>
    <t>32231</t>
  </si>
  <si>
    <t>Električna energija</t>
  </si>
  <si>
    <t>R0261-14</t>
  </si>
  <si>
    <t>32379</t>
  </si>
  <si>
    <t>Knjigovodstvene usluge</t>
  </si>
  <si>
    <t>R0261-15</t>
  </si>
  <si>
    <t>32399</t>
  </si>
  <si>
    <t>Ostale intelektualne usluge</t>
  </si>
  <si>
    <t>R0261-16</t>
  </si>
  <si>
    <t>32121</t>
  </si>
  <si>
    <t>Prijevoz</t>
  </si>
  <si>
    <t>R0261-17</t>
  </si>
  <si>
    <t>Darovi</t>
  </si>
  <si>
    <t>R0261-18</t>
  </si>
  <si>
    <t>31216</t>
  </si>
  <si>
    <t>Regres</t>
  </si>
  <si>
    <t>R0261-22</t>
  </si>
  <si>
    <t>32214</t>
  </si>
  <si>
    <t>Materilal za čišćenje i održavanje</t>
  </si>
  <si>
    <t>R0261-23</t>
  </si>
  <si>
    <t>32241</t>
  </si>
  <si>
    <t>Materilal za investicijsko održavanje građ. objekata</t>
  </si>
  <si>
    <t>R0261-24</t>
  </si>
  <si>
    <t>32923</t>
  </si>
  <si>
    <t>Premije osiguranja zaposlenih</t>
  </si>
  <si>
    <t>R0261-10</t>
  </si>
  <si>
    <t>R0262-10</t>
  </si>
  <si>
    <t>R0262-11</t>
  </si>
  <si>
    <t>Doprinosi za zdravstveno osiguranje</t>
  </si>
  <si>
    <t>R0262-12</t>
  </si>
  <si>
    <t>R0262-13</t>
  </si>
  <si>
    <t>31331</t>
  </si>
  <si>
    <t>R0264</t>
  </si>
  <si>
    <t>32111</t>
  </si>
  <si>
    <t>Dnevnice za službeni put u zemlji</t>
  </si>
  <si>
    <t>R0264-01</t>
  </si>
  <si>
    <t>32112</t>
  </si>
  <si>
    <t>Dnevnice za službeni put u inozemstvu</t>
  </si>
  <si>
    <t>R0264-02</t>
  </si>
  <si>
    <t>32119</t>
  </si>
  <si>
    <t>Ostali rashodi za službena putovanja</t>
  </si>
  <si>
    <t>R0264-03</t>
  </si>
  <si>
    <t>Naknade za prijevoz na posao i s posla</t>
  </si>
  <si>
    <t>R0264-04</t>
  </si>
  <si>
    <t>32131</t>
  </si>
  <si>
    <t>Stručno usavršavanje zaposlenika</t>
  </si>
  <si>
    <t>R0264-05</t>
  </si>
  <si>
    <t>32211</t>
  </si>
  <si>
    <t>Uredski materijal</t>
  </si>
  <si>
    <t>R0264-06</t>
  </si>
  <si>
    <t>32212</t>
  </si>
  <si>
    <t>Literatura</t>
  </si>
  <si>
    <t>R0264-07</t>
  </si>
  <si>
    <t>Materijal i sredstva za čišćenje i održavanje</t>
  </si>
  <si>
    <t>R0264-08</t>
  </si>
  <si>
    <t>32271</t>
  </si>
  <si>
    <t>"Službena, radna i zaštitna odjeća i obuća"</t>
  </si>
  <si>
    <t>R0264-09</t>
  </si>
  <si>
    <t>R0264-10</t>
  </si>
  <si>
    <t>R0264-11</t>
  </si>
  <si>
    <t>R0264-12</t>
  </si>
  <si>
    <t>Materijal i dijelovi za tekuće i inveticijsko održavanje granskih objekata</t>
  </si>
  <si>
    <t>R0264-13</t>
  </si>
  <si>
    <t>32251</t>
  </si>
  <si>
    <t>Sitni inventar</t>
  </si>
  <si>
    <t>R0264-14</t>
  </si>
  <si>
    <t>32311</t>
  </si>
  <si>
    <t>"Usluge telefona, telefaksa"</t>
  </si>
  <si>
    <t>R0264-15</t>
  </si>
  <si>
    <t>32312</t>
  </si>
  <si>
    <t>Usluge interneta</t>
  </si>
  <si>
    <t>R0264-16</t>
  </si>
  <si>
    <t>32313</t>
  </si>
  <si>
    <t>"Poštarina (pisma, tiskanice i sl.)"</t>
  </si>
  <si>
    <t>R0264-17</t>
  </si>
  <si>
    <t>Usluge tekućeg i invest. održ. građevinskih objekata</t>
  </si>
  <si>
    <t>R0264-18</t>
  </si>
  <si>
    <t>Usluge tekućeg i investicijskog održavanja postrojenja i opre</t>
  </si>
  <si>
    <t>R0264-19</t>
  </si>
  <si>
    <t>32323</t>
  </si>
  <si>
    <t>Usluge tekućeg i investicijskog održavanja prijevoznih sreds</t>
  </si>
  <si>
    <t>R0264-20</t>
  </si>
  <si>
    <t>32341</t>
  </si>
  <si>
    <t>Opskrba vodom</t>
  </si>
  <si>
    <t>R0264-21</t>
  </si>
  <si>
    <t>32342</t>
  </si>
  <si>
    <t>Iznošenje i odvoz smeća</t>
  </si>
  <si>
    <t>R0264-22</t>
  </si>
  <si>
    <t>32349</t>
  </si>
  <si>
    <t>Ostale komunalne usluge</t>
  </si>
  <si>
    <t>R0264-23</t>
  </si>
  <si>
    <t>32359</t>
  </si>
  <si>
    <t>Ostale najamnine i zakupnine</t>
  </si>
  <si>
    <t>R0264-24</t>
  </si>
  <si>
    <t>32369</t>
  </si>
  <si>
    <t>Zdravstvene usluge</t>
  </si>
  <si>
    <t>R0264-25</t>
  </si>
  <si>
    <t>32372</t>
  </si>
  <si>
    <t>ISO Predstavnik ugovori o djelu</t>
  </si>
  <si>
    <t>R0264-26</t>
  </si>
  <si>
    <t>Rad instruk.-Ugovori o djelu</t>
  </si>
  <si>
    <t>R0264-27</t>
  </si>
  <si>
    <t>32373</t>
  </si>
  <si>
    <t>Usluge odvjetnika i pravnog savjetovanja</t>
  </si>
  <si>
    <t>R0264-28</t>
  </si>
  <si>
    <t>R0264-29</t>
  </si>
  <si>
    <t>32389</t>
  </si>
  <si>
    <t>Ostale računalne usluge</t>
  </si>
  <si>
    <t>R0264-30</t>
  </si>
  <si>
    <t>32394</t>
  </si>
  <si>
    <t>Usluge pri registraciji prijevoznih sredstava</t>
  </si>
  <si>
    <t>R0264-31</t>
  </si>
  <si>
    <t>Ostale nespomenute usluge</t>
  </si>
  <si>
    <t>R0264-32</t>
  </si>
  <si>
    <t>32912</t>
  </si>
  <si>
    <t>Naknade članovima povjerenstava</t>
  </si>
  <si>
    <t>R0264-33</t>
  </si>
  <si>
    <t>32921</t>
  </si>
  <si>
    <t>R0264-34</t>
  </si>
  <si>
    <t>R0264-35</t>
  </si>
  <si>
    <t>32931</t>
  </si>
  <si>
    <t>Reprezentacija</t>
  </si>
  <si>
    <t>R0264-36</t>
  </si>
  <si>
    <t>32999</t>
  </si>
  <si>
    <t>Ostali nespomenuti rashodi poslovanja</t>
  </si>
  <si>
    <t>R0264-37</t>
  </si>
  <si>
    <t>34311</t>
  </si>
  <si>
    <t>Usluge banaka</t>
  </si>
  <si>
    <t>R0264-38</t>
  </si>
  <si>
    <t>34312</t>
  </si>
  <si>
    <t>Usluge platnog prometa</t>
  </si>
  <si>
    <t>R0264-39</t>
  </si>
  <si>
    <t>42219</t>
  </si>
  <si>
    <t>Ostala uredska oprema</t>
  </si>
  <si>
    <t>R0264-40</t>
  </si>
  <si>
    <t>54222</t>
  </si>
  <si>
    <t>Otplata glavnice primljenih kredita od kred.institucija u ja</t>
  </si>
  <si>
    <t>R0264-41</t>
  </si>
  <si>
    <t>32339</t>
  </si>
  <si>
    <t>Ostale usluge promidžbe i informiranja</t>
  </si>
  <si>
    <t>R0264-42</t>
  </si>
  <si>
    <t>Ostali nespomenuti rashodi</t>
  </si>
  <si>
    <t>R0264-43</t>
  </si>
  <si>
    <t>32113</t>
  </si>
  <si>
    <t>Naknade za smještaj na službenom putu u zemlji</t>
  </si>
  <si>
    <t>R0264-44</t>
  </si>
  <si>
    <t>32116</t>
  </si>
  <si>
    <t>Naknade za prijevoz na službenom putu u inozemstvu</t>
  </si>
  <si>
    <t>R0264-45</t>
  </si>
  <si>
    <t>32221</t>
  </si>
  <si>
    <t>Osnovni materijal i sirovine</t>
  </si>
  <si>
    <t>R0264-46</t>
  </si>
  <si>
    <t>32991</t>
  </si>
  <si>
    <t>Rashodi protokola (vijenci, cvijeće, svijeće i slično)</t>
  </si>
  <si>
    <t>R0264-47</t>
  </si>
  <si>
    <t>34235</t>
  </si>
  <si>
    <t>Kamate za primljene zajmove od ostalih tuzemnih financijskihtitucija izvan javnog sektora</t>
  </si>
  <si>
    <t>R0264-48</t>
  </si>
  <si>
    <t>34321</t>
  </si>
  <si>
    <t>Negativne tečajne razlike iz kreditnih obveza</t>
  </si>
  <si>
    <t>R0264-49</t>
  </si>
  <si>
    <t>34339</t>
  </si>
  <si>
    <t>Zatezne kamate</t>
  </si>
  <si>
    <t>R0264-50</t>
  </si>
  <si>
    <t>42232</t>
  </si>
  <si>
    <t>Oprema za održavanje</t>
  </si>
  <si>
    <t>R0264-51</t>
  </si>
  <si>
    <t>42211</t>
  </si>
  <si>
    <t>Računala i računalna oprema</t>
  </si>
  <si>
    <t>R0264-52</t>
  </si>
  <si>
    <t>42273</t>
  </si>
  <si>
    <t>Oprema za ostale namjene</t>
  </si>
  <si>
    <t>R0264-53</t>
  </si>
  <si>
    <t>Usluge tekućeg održavanja</t>
  </si>
  <si>
    <t>R0264-54</t>
  </si>
  <si>
    <t>42316</t>
  </si>
  <si>
    <t>Nabava vatrogasnog vozila</t>
  </si>
  <si>
    <t>R0264-55</t>
  </si>
  <si>
    <t>Vatrogasna natjecanja</t>
  </si>
  <si>
    <t>R0264-57</t>
  </si>
  <si>
    <t>42641</t>
  </si>
  <si>
    <t>Projektna dokumentacija</t>
  </si>
  <si>
    <t>PLAN 2019.</t>
  </si>
  <si>
    <t>Ostali nenavedeni rashodi za zaposlene-regres,božićnica</t>
  </si>
  <si>
    <t>NOVA STAVKA</t>
  </si>
  <si>
    <t>Nabava opreme</t>
  </si>
  <si>
    <t xml:space="preserve">Materijal za servis </t>
  </si>
  <si>
    <t>Otpremnine</t>
  </si>
  <si>
    <t xml:space="preserve">Premije osiguranja prijevoznih sredstava </t>
  </si>
  <si>
    <t>PROJEKCIJA 2020.</t>
  </si>
  <si>
    <t>PROJEKCIJA 2021.</t>
  </si>
  <si>
    <t>09.11.2018.</t>
  </si>
  <si>
    <t>Zapovjednik Vatrogasne postrojbe</t>
  </si>
  <si>
    <t>Dario Kezerić</t>
  </si>
  <si>
    <t>FINANCIJSKI PLAN  2019. G. I PROJEKCIJE ZA 2020. I 2021.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</si>
</sst>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A]#,##0.00;\-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</font>
    <font>
      <b/>
      <sz val="10"/>
      <color rgb="FF000000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none">
        <fgColor rgb="FFFFFFFF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7" fillId="0" borderId="1" xfId="0" applyNumberFormat="1" applyFont="1" applyFill="1" applyBorder="1" applyAlignment="1">
      <alignment vertical="center" wrapText="1" readingOrder="1"/>
    </xf>
    <xf numFmtId="0" fontId="6" fillId="5" borderId="1" xfId="0" applyNumberFormat="1" applyFont="1" applyFill="1" applyBorder="1" applyAlignment="1">
      <alignment horizontal="right" vertical="center" wrapText="1" readingOrder="1"/>
    </xf>
    <xf numFmtId="0" fontId="6" fillId="5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left" vertical="center" wrapText="1" readingOrder="1"/>
    </xf>
    <xf numFmtId="0" fontId="9" fillId="2" borderId="1" xfId="0" applyNumberFormat="1" applyFont="1" applyFill="1" applyBorder="1" applyAlignment="1">
      <alignment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0" fontId="6" fillId="4" borderId="1" xfId="0" applyNumberFormat="1" applyFont="1" applyFill="1" applyBorder="1" applyAlignment="1">
      <alignment horizontal="left" vertical="center" wrapText="1" readingOrder="1"/>
    </xf>
    <xf numFmtId="0" fontId="6" fillId="4" borderId="1" xfId="0" applyNumberFormat="1" applyFont="1" applyFill="1" applyBorder="1" applyAlignment="1">
      <alignment vertical="center" wrapText="1" readingOrder="1"/>
    </xf>
    <xf numFmtId="164" fontId="6" fillId="4" borderId="1" xfId="0" applyNumberFormat="1" applyFont="1" applyFill="1" applyBorder="1" applyAlignment="1">
      <alignment horizontal="right" vertical="center" wrapText="1" readingOrder="1"/>
    </xf>
    <xf numFmtId="0" fontId="7" fillId="3" borderId="1" xfId="0" applyNumberFormat="1" applyFont="1" applyFill="1" applyBorder="1" applyAlignment="1">
      <alignment horizontal="left" vertical="center" wrapText="1" readingOrder="1"/>
    </xf>
    <xf numFmtId="0" fontId="7" fillId="3" borderId="1" xfId="0" applyNumberFormat="1" applyFont="1" applyFill="1" applyBorder="1" applyAlignment="1">
      <alignment vertical="center" wrapText="1" readingOrder="1"/>
    </xf>
    <xf numFmtId="164" fontId="7" fillId="6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left" vertical="center" wrapText="1" readingOrder="1"/>
    </xf>
    <xf numFmtId="0" fontId="5" fillId="4" borderId="1" xfId="0" applyNumberFormat="1" applyFont="1" applyFill="1" applyBorder="1" applyAlignment="1">
      <alignment vertical="center" wrapText="1" readingOrder="1"/>
    </xf>
    <xf numFmtId="164" fontId="5" fillId="4" borderId="1" xfId="0" applyNumberFormat="1" applyFont="1" applyFill="1" applyBorder="1" applyAlignment="1">
      <alignment horizontal="right" vertical="center" wrapText="1" readingOrder="1"/>
    </xf>
    <xf numFmtId="0" fontId="2" fillId="3" borderId="1" xfId="0" applyNumberFormat="1" applyFont="1" applyFill="1" applyBorder="1" applyAlignment="1">
      <alignment horizontal="left" vertical="center" wrapText="1" readingOrder="1"/>
    </xf>
    <xf numFmtId="0" fontId="2" fillId="3" borderId="1" xfId="0" applyNumberFormat="1" applyFont="1" applyFill="1" applyBorder="1" applyAlignment="1">
      <alignment vertical="center" wrapText="1" readingOrder="1"/>
    </xf>
    <xf numFmtId="164" fontId="2" fillId="3" borderId="1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>
      <selection activeCell="A11" sqref="A11:F11"/>
    </sheetView>
  </sheetViews>
  <sheetFormatPr defaultRowHeight="15" x14ac:dyDescent="0.25"/>
  <cols>
    <col min="1" max="1" width="13.42578125" customWidth="1"/>
    <col min="2" max="2" width="14.85546875" customWidth="1"/>
    <col min="3" max="3" width="63.42578125" customWidth="1"/>
    <col min="4" max="4" width="14.85546875" customWidth="1"/>
    <col min="5" max="6" width="14.85546875" style="2" customWidth="1"/>
  </cols>
  <sheetData>
    <row r="1" spans="1:6" x14ac:dyDescent="0.25">
      <c r="A1" s="30" t="s">
        <v>0</v>
      </c>
      <c r="B1" s="31"/>
      <c r="C1" s="31"/>
      <c r="D1" s="31"/>
      <c r="E1"/>
      <c r="F1"/>
    </row>
    <row r="2" spans="1:6" ht="1.35" customHeight="1" x14ac:dyDescent="0.25"/>
    <row r="3" spans="1:6" x14ac:dyDescent="0.25">
      <c r="A3" s="30" t="s">
        <v>1</v>
      </c>
      <c r="B3" s="31"/>
      <c r="C3" s="31"/>
      <c r="D3" s="31"/>
      <c r="E3"/>
      <c r="F3"/>
    </row>
    <row r="4" spans="1:6" ht="1.35" customHeight="1" x14ac:dyDescent="0.25"/>
    <row r="5" spans="1:6" ht="12.75" customHeight="1" x14ac:dyDescent="0.25">
      <c r="A5" s="30" t="s">
        <v>2</v>
      </c>
      <c r="B5" s="31"/>
      <c r="C5" s="31"/>
      <c r="D5" s="31"/>
      <c r="E5"/>
      <c r="F5"/>
    </row>
    <row r="6" spans="1:6" ht="1.35" customHeight="1" x14ac:dyDescent="0.25"/>
    <row r="7" spans="1:6" ht="12.75" customHeight="1" x14ac:dyDescent="0.25">
      <c r="A7" s="30" t="s">
        <v>3</v>
      </c>
      <c r="B7" s="31"/>
      <c r="C7" s="31"/>
      <c r="D7" s="31"/>
      <c r="E7"/>
      <c r="F7"/>
    </row>
    <row r="8" spans="1:6" ht="1.35" customHeight="1" x14ac:dyDescent="0.25"/>
    <row r="9" spans="1:6" ht="12.75" customHeight="1" x14ac:dyDescent="0.25">
      <c r="A9" s="30" t="s">
        <v>4</v>
      </c>
      <c r="B9" s="31"/>
      <c r="C9" s="31"/>
      <c r="D9" s="31"/>
      <c r="E9"/>
      <c r="F9"/>
    </row>
    <row r="10" spans="1:6" ht="8.4499999999999993" customHeight="1" x14ac:dyDescent="0.25"/>
    <row r="11" spans="1:6" ht="19.899999999999999" customHeight="1" x14ac:dyDescent="0.25">
      <c r="A11" s="32" t="s">
        <v>274</v>
      </c>
      <c r="B11" s="32"/>
      <c r="C11" s="32"/>
      <c r="D11" s="32"/>
      <c r="E11" s="32"/>
      <c r="F11" s="32"/>
    </row>
    <row r="12" spans="1:6" ht="1.5" customHeight="1" x14ac:dyDescent="0.25"/>
    <row r="13" spans="1:6" ht="19.899999999999999" customHeight="1" x14ac:dyDescent="0.25">
      <c r="A13" s="28" t="s">
        <v>271</v>
      </c>
      <c r="B13" s="29"/>
      <c r="C13" s="29"/>
      <c r="D13" s="29"/>
      <c r="E13"/>
      <c r="F13"/>
    </row>
    <row r="14" spans="1:6" ht="8.65" customHeight="1" x14ac:dyDescent="0.25"/>
    <row r="15" spans="1:6" ht="7.15" customHeight="1" x14ac:dyDescent="0.25"/>
    <row r="16" spans="1:6" ht="27.75" customHeight="1" x14ac:dyDescent="0.25">
      <c r="A16" s="16" t="s">
        <v>5</v>
      </c>
      <c r="B16" s="16" t="s">
        <v>6</v>
      </c>
      <c r="C16" s="16" t="s">
        <v>7</v>
      </c>
      <c r="D16" s="17" t="s">
        <v>262</v>
      </c>
      <c r="E16" s="18" t="s">
        <v>269</v>
      </c>
      <c r="F16" s="18" t="s">
        <v>270</v>
      </c>
    </row>
    <row r="17" spans="1:6" x14ac:dyDescent="0.25">
      <c r="A17" s="19" t="s">
        <v>1</v>
      </c>
      <c r="B17" s="19" t="s">
        <v>1</v>
      </c>
      <c r="C17" s="20" t="s">
        <v>8</v>
      </c>
      <c r="D17" s="21">
        <f>SUM(D18+D21)</f>
        <v>8611000</v>
      </c>
      <c r="E17" s="21">
        <f>SUM(E18+E21)</f>
        <v>8131000</v>
      </c>
      <c r="F17" s="21">
        <f>SUM(F18+F21)</f>
        <v>8131000</v>
      </c>
    </row>
    <row r="18" spans="1:6" x14ac:dyDescent="0.25">
      <c r="A18" s="22" t="s">
        <v>9</v>
      </c>
      <c r="B18" s="22" t="s">
        <v>10</v>
      </c>
      <c r="C18" s="23" t="s">
        <v>11</v>
      </c>
      <c r="D18" s="24">
        <f>SUM(D19:D20)</f>
        <v>5279000</v>
      </c>
      <c r="E18" s="24">
        <f>SUM(E19:E20)</f>
        <v>5279000</v>
      </c>
      <c r="F18" s="24">
        <f>SUM(F19:F20)</f>
        <v>5279000</v>
      </c>
    </row>
    <row r="19" spans="1:6" x14ac:dyDescent="0.25">
      <c r="A19" s="25" t="s">
        <v>12</v>
      </c>
      <c r="B19" s="25" t="s">
        <v>13</v>
      </c>
      <c r="C19" s="26" t="s">
        <v>14</v>
      </c>
      <c r="D19" s="27">
        <f>SUM('RASHODI-PROCJENA'!D4)</f>
        <v>1979000</v>
      </c>
      <c r="E19" s="27">
        <f>SUM('RASHODI-PROCJENA'!E4)</f>
        <v>1979000</v>
      </c>
      <c r="F19" s="27">
        <f>SUM('RASHODI-PROCJENA'!F4)</f>
        <v>1979000</v>
      </c>
    </row>
    <row r="20" spans="1:6" x14ac:dyDescent="0.25">
      <c r="A20" s="25" t="s">
        <v>15</v>
      </c>
      <c r="B20" s="25" t="s">
        <v>13</v>
      </c>
      <c r="C20" s="26" t="s">
        <v>16</v>
      </c>
      <c r="D20" s="27">
        <f>SUM('RASHODI-PROCJENA'!D18)</f>
        <v>3300000</v>
      </c>
      <c r="E20" s="27">
        <f>SUM('RASHODI-PROCJENA'!E18)</f>
        <v>3300000</v>
      </c>
      <c r="F20" s="27">
        <f>SUM('RASHODI-PROCJENA'!F18)</f>
        <v>3300000</v>
      </c>
    </row>
    <row r="21" spans="1:6" s="1" customFormat="1" x14ac:dyDescent="0.25">
      <c r="A21" s="22" t="s">
        <v>9</v>
      </c>
      <c r="B21" s="22" t="s">
        <v>17</v>
      </c>
      <c r="C21" s="23" t="s">
        <v>18</v>
      </c>
      <c r="D21" s="24">
        <f>SUM(D22:D28)</f>
        <v>3332000</v>
      </c>
      <c r="E21" s="24">
        <f>SUM(E22:E28)</f>
        <v>2852000</v>
      </c>
      <c r="F21" s="24">
        <f>SUM(F22:F28)</f>
        <v>2852000</v>
      </c>
    </row>
    <row r="22" spans="1:6" x14ac:dyDescent="0.25">
      <c r="A22" s="25" t="s">
        <v>19</v>
      </c>
      <c r="B22" s="25" t="s">
        <v>20</v>
      </c>
      <c r="C22" s="26" t="s">
        <v>21</v>
      </c>
      <c r="D22" s="27">
        <v>70000</v>
      </c>
      <c r="E22" s="27">
        <v>70000</v>
      </c>
      <c r="F22" s="27">
        <v>70000</v>
      </c>
    </row>
    <row r="23" spans="1:6" x14ac:dyDescent="0.25">
      <c r="A23" s="25" t="s">
        <v>22</v>
      </c>
      <c r="B23" s="25" t="s">
        <v>23</v>
      </c>
      <c r="C23" s="26" t="s">
        <v>24</v>
      </c>
      <c r="D23" s="27">
        <v>100</v>
      </c>
      <c r="E23" s="27">
        <v>100</v>
      </c>
      <c r="F23" s="27">
        <v>100</v>
      </c>
    </row>
    <row r="24" spans="1:6" x14ac:dyDescent="0.25">
      <c r="A24" s="25" t="s">
        <v>25</v>
      </c>
      <c r="B24" s="25" t="s">
        <v>20</v>
      </c>
      <c r="C24" s="26" t="s">
        <v>26</v>
      </c>
      <c r="D24" s="27">
        <f>SUM('RASHODI-PROCJENA'!D33-'PRIHODI-PROCJENA'!D22-'PRIHODI-PROCJENA'!D23-D25-D26-D27-D28)</f>
        <v>2331900</v>
      </c>
      <c r="E24" s="27">
        <f>SUM('RASHODI-PROCJENA'!E33-'PRIHODI-PROCJENA'!E22-'PRIHODI-PROCJENA'!E23-E25-E26-E27-E28)</f>
        <v>2451900</v>
      </c>
      <c r="F24" s="27">
        <f>SUM('RASHODI-PROCJENA'!F33-'PRIHODI-PROCJENA'!F22-'PRIHODI-PROCJENA'!F23-F25-F26-F27-F28)</f>
        <v>2451900</v>
      </c>
    </row>
    <row r="25" spans="1:6" x14ac:dyDescent="0.25">
      <c r="A25" s="25" t="s">
        <v>27</v>
      </c>
      <c r="B25" s="25" t="s">
        <v>13</v>
      </c>
      <c r="C25" s="26" t="s">
        <v>28</v>
      </c>
      <c r="D25" s="27">
        <v>180000</v>
      </c>
      <c r="E25" s="27">
        <v>180000</v>
      </c>
      <c r="F25" s="27">
        <v>180000</v>
      </c>
    </row>
    <row r="26" spans="1:6" x14ac:dyDescent="0.25">
      <c r="A26" s="25" t="s">
        <v>29</v>
      </c>
      <c r="B26" s="25" t="s">
        <v>13</v>
      </c>
      <c r="C26" s="26" t="s">
        <v>30</v>
      </c>
      <c r="D26" s="27">
        <v>100000</v>
      </c>
      <c r="E26" s="27">
        <v>100000</v>
      </c>
      <c r="F26" s="27">
        <v>100000</v>
      </c>
    </row>
    <row r="27" spans="1:6" x14ac:dyDescent="0.25">
      <c r="A27" s="25" t="s">
        <v>31</v>
      </c>
      <c r="B27" s="25" t="s">
        <v>32</v>
      </c>
      <c r="C27" s="26" t="s">
        <v>33</v>
      </c>
      <c r="D27" s="27">
        <v>50000</v>
      </c>
      <c r="E27" s="27">
        <v>50000</v>
      </c>
      <c r="F27" s="27">
        <v>50000</v>
      </c>
    </row>
    <row r="28" spans="1:6" x14ac:dyDescent="0.25">
      <c r="A28" s="25" t="s">
        <v>34</v>
      </c>
      <c r="B28" s="25" t="s">
        <v>35</v>
      </c>
      <c r="C28" s="26" t="s">
        <v>36</v>
      </c>
      <c r="D28" s="27">
        <v>600000</v>
      </c>
      <c r="E28" s="27">
        <v>0</v>
      </c>
      <c r="F28" s="27">
        <v>0</v>
      </c>
    </row>
    <row r="29" spans="1:6" ht="0" hidden="1" customHeight="1" x14ac:dyDescent="0.25"/>
  </sheetData>
  <mergeCells count="7">
    <mergeCell ref="A13:D13"/>
    <mergeCell ref="A1:D1"/>
    <mergeCell ref="A3:D3"/>
    <mergeCell ref="A5:D5"/>
    <mergeCell ref="A7:D7"/>
    <mergeCell ref="A9:D9"/>
    <mergeCell ref="A11:F11"/>
  </mergeCells>
  <printOptions verticalCentered="1"/>
  <pageMargins left="0.39370078740157483" right="0.19685039370078741" top="0.39370078740157483" bottom="0.62992125984251968" header="0.39370078740157483" footer="0.39370078740157483"/>
  <pageSetup paperSize="9" orientation="landscape" horizontalDpi="4294967293" verticalDpi="4294967293" r:id="rId1"/>
  <headerFooter alignWithMargins="0">
    <oddFooter>&amp;L&amp;"Arial,Regular"&amp;8 LC147RP-IRSP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showGridLines="0" tabSelected="1" view="pageBreakPreview" topLeftCell="A67" zoomScaleNormal="100" zoomScaleSheetLayoutView="100" workbookViewId="0">
      <selection activeCell="C109" sqref="C109"/>
    </sheetView>
  </sheetViews>
  <sheetFormatPr defaultRowHeight="14.25" x14ac:dyDescent="0.2"/>
  <cols>
    <col min="1" max="1" width="12.140625" style="3" bestFit="1" customWidth="1"/>
    <col min="2" max="2" width="10.42578125" style="3" bestFit="1" customWidth="1"/>
    <col min="3" max="3" width="62.140625" style="3" customWidth="1"/>
    <col min="4" max="4" width="13.140625" style="3" customWidth="1"/>
    <col min="5" max="6" width="10.85546875" style="3" bestFit="1" customWidth="1"/>
    <col min="7" max="16384" width="9.140625" style="3"/>
  </cols>
  <sheetData>
    <row r="1" spans="1:6" ht="7.15" customHeight="1" x14ac:dyDescent="0.2"/>
    <row r="2" spans="1:6" ht="22.5" x14ac:dyDescent="0.2">
      <c r="A2" s="4" t="s">
        <v>5</v>
      </c>
      <c r="B2" s="4" t="s">
        <v>6</v>
      </c>
      <c r="C2" s="4" t="s">
        <v>37</v>
      </c>
      <c r="D2" s="5" t="s">
        <v>262</v>
      </c>
      <c r="E2" s="6" t="s">
        <v>269</v>
      </c>
      <c r="F2" s="6" t="s">
        <v>270</v>
      </c>
    </row>
    <row r="3" spans="1:6" x14ac:dyDescent="0.2">
      <c r="A3" s="7" t="s">
        <v>1</v>
      </c>
      <c r="B3" s="7" t="s">
        <v>1</v>
      </c>
      <c r="C3" s="8" t="s">
        <v>38</v>
      </c>
      <c r="D3" s="9">
        <v>8811000</v>
      </c>
      <c r="E3" s="9">
        <f>SUM(E4+E18+E33)</f>
        <v>8131000</v>
      </c>
      <c r="F3" s="9">
        <f>SUM(F4+F18+F33)</f>
        <v>8131000</v>
      </c>
    </row>
    <row r="4" spans="1:6" x14ac:dyDescent="0.2">
      <c r="A4" s="10" t="s">
        <v>9</v>
      </c>
      <c r="B4" s="10" t="s">
        <v>10</v>
      </c>
      <c r="C4" s="11" t="s">
        <v>11</v>
      </c>
      <c r="D4" s="12">
        <f>SUM(D5:D17)</f>
        <v>1979000</v>
      </c>
      <c r="E4" s="12">
        <v>1979000</v>
      </c>
      <c r="F4" s="12">
        <f>SUM(F5:F17)</f>
        <v>1979000</v>
      </c>
    </row>
    <row r="5" spans="1:6" x14ac:dyDescent="0.2">
      <c r="A5" s="13" t="s">
        <v>39</v>
      </c>
      <c r="B5" s="13" t="s">
        <v>40</v>
      </c>
      <c r="C5" s="14" t="s">
        <v>41</v>
      </c>
      <c r="D5" s="15">
        <v>20000</v>
      </c>
      <c r="E5" s="15">
        <v>20000</v>
      </c>
      <c r="F5" s="15">
        <v>20000</v>
      </c>
    </row>
    <row r="6" spans="1:6" x14ac:dyDescent="0.2">
      <c r="A6" s="13" t="s">
        <v>42</v>
      </c>
      <c r="B6" s="13" t="s">
        <v>43</v>
      </c>
      <c r="C6" s="14" t="s">
        <v>44</v>
      </c>
      <c r="D6" s="15">
        <v>30000</v>
      </c>
      <c r="E6" s="15">
        <v>30000</v>
      </c>
      <c r="F6" s="15">
        <v>30000</v>
      </c>
    </row>
    <row r="7" spans="1:6" x14ac:dyDescent="0.2">
      <c r="A7" s="13" t="s">
        <v>45</v>
      </c>
      <c r="B7" s="13" t="s">
        <v>46</v>
      </c>
      <c r="C7" s="14" t="s">
        <v>47</v>
      </c>
      <c r="D7" s="15">
        <v>16000</v>
      </c>
      <c r="E7" s="15">
        <v>16000</v>
      </c>
      <c r="F7" s="15">
        <v>16000</v>
      </c>
    </row>
    <row r="8" spans="1:6" x14ac:dyDescent="0.2">
      <c r="A8" s="13" t="s">
        <v>48</v>
      </c>
      <c r="B8" s="13" t="s">
        <v>49</v>
      </c>
      <c r="C8" s="14" t="s">
        <v>263</v>
      </c>
      <c r="D8" s="15">
        <v>112000</v>
      </c>
      <c r="E8" s="15">
        <v>112000</v>
      </c>
      <c r="F8" s="15">
        <v>112000</v>
      </c>
    </row>
    <row r="9" spans="1:6" x14ac:dyDescent="0.2">
      <c r="A9" s="13" t="s">
        <v>50</v>
      </c>
      <c r="B9" s="13" t="s">
        <v>49</v>
      </c>
      <c r="C9" s="14" t="s">
        <v>51</v>
      </c>
      <c r="D9" s="15">
        <v>70000</v>
      </c>
      <c r="E9" s="15">
        <v>70000</v>
      </c>
      <c r="F9" s="15">
        <v>70000</v>
      </c>
    </row>
    <row r="10" spans="1:6" x14ac:dyDescent="0.2">
      <c r="A10" s="13" t="s">
        <v>52</v>
      </c>
      <c r="B10" s="13" t="s">
        <v>49</v>
      </c>
      <c r="C10" s="14" t="s">
        <v>53</v>
      </c>
      <c r="D10" s="15">
        <v>0</v>
      </c>
      <c r="E10" s="15">
        <v>0</v>
      </c>
      <c r="F10" s="15">
        <v>0</v>
      </c>
    </row>
    <row r="11" spans="1:6" x14ac:dyDescent="0.2">
      <c r="A11" s="13" t="s">
        <v>54</v>
      </c>
      <c r="B11" s="13" t="s">
        <v>55</v>
      </c>
      <c r="C11" s="14" t="s">
        <v>56</v>
      </c>
      <c r="D11" s="15">
        <v>100000</v>
      </c>
      <c r="E11" s="15">
        <v>100000</v>
      </c>
      <c r="F11" s="15">
        <v>100000</v>
      </c>
    </row>
    <row r="12" spans="1:6" x14ac:dyDescent="0.2">
      <c r="A12" s="13" t="s">
        <v>264</v>
      </c>
      <c r="B12" s="13"/>
      <c r="C12" s="14" t="s">
        <v>160</v>
      </c>
      <c r="D12" s="15">
        <v>100000</v>
      </c>
      <c r="E12" s="15">
        <v>100000</v>
      </c>
      <c r="F12" s="15">
        <v>100000</v>
      </c>
    </row>
    <row r="13" spans="1:6" x14ac:dyDescent="0.2">
      <c r="A13" s="13" t="s">
        <v>264</v>
      </c>
      <c r="B13" s="13"/>
      <c r="C13" s="14" t="s">
        <v>266</v>
      </c>
      <c r="D13" s="15">
        <v>20000</v>
      </c>
      <c r="E13" s="15">
        <v>20000</v>
      </c>
      <c r="F13" s="15">
        <v>20000</v>
      </c>
    </row>
    <row r="14" spans="1:6" x14ac:dyDescent="0.2">
      <c r="A14" s="13" t="s">
        <v>264</v>
      </c>
      <c r="B14" s="13"/>
      <c r="C14" s="14" t="s">
        <v>265</v>
      </c>
      <c r="D14" s="15">
        <v>150000</v>
      </c>
      <c r="E14" s="15">
        <v>150000</v>
      </c>
      <c r="F14" s="15">
        <v>150000</v>
      </c>
    </row>
    <row r="15" spans="1:6" x14ac:dyDescent="0.2">
      <c r="A15" s="13" t="s">
        <v>59</v>
      </c>
      <c r="B15" s="13" t="s">
        <v>60</v>
      </c>
      <c r="C15" s="14" t="s">
        <v>61</v>
      </c>
      <c r="D15" s="15">
        <v>830000</v>
      </c>
      <c r="E15" s="15">
        <v>830000</v>
      </c>
      <c r="F15" s="15">
        <v>830000</v>
      </c>
    </row>
    <row r="16" spans="1:6" x14ac:dyDescent="0.2">
      <c r="A16" s="13" t="s">
        <v>62</v>
      </c>
      <c r="B16" s="13" t="s">
        <v>63</v>
      </c>
      <c r="C16" s="14" t="s">
        <v>64</v>
      </c>
      <c r="D16" s="15">
        <v>470000</v>
      </c>
      <c r="E16" s="15">
        <v>470000</v>
      </c>
      <c r="F16" s="15">
        <v>470000</v>
      </c>
    </row>
    <row r="17" spans="1:6" x14ac:dyDescent="0.2">
      <c r="A17" s="13" t="s">
        <v>65</v>
      </c>
      <c r="B17" s="13" t="s">
        <v>66</v>
      </c>
      <c r="C17" s="14" t="s">
        <v>67</v>
      </c>
      <c r="D17" s="15">
        <v>61000</v>
      </c>
      <c r="E17" s="15">
        <v>61000</v>
      </c>
      <c r="F17" s="15">
        <v>61000</v>
      </c>
    </row>
    <row r="18" spans="1:6" x14ac:dyDescent="0.2">
      <c r="A18" s="10" t="s">
        <v>9</v>
      </c>
      <c r="B18" s="10" t="s">
        <v>68</v>
      </c>
      <c r="C18" s="11" t="s">
        <v>69</v>
      </c>
      <c r="D18" s="12">
        <v>3300000</v>
      </c>
      <c r="E18" s="12">
        <v>3300000</v>
      </c>
      <c r="F18" s="12">
        <v>3300000</v>
      </c>
    </row>
    <row r="19" spans="1:6" x14ac:dyDescent="0.2">
      <c r="A19" s="13" t="s">
        <v>70</v>
      </c>
      <c r="B19" s="13" t="s">
        <v>55</v>
      </c>
      <c r="C19" s="14" t="s">
        <v>56</v>
      </c>
      <c r="D19" s="15">
        <v>2900000</v>
      </c>
      <c r="E19" s="15">
        <v>2900000</v>
      </c>
      <c r="F19" s="15">
        <v>2900000</v>
      </c>
    </row>
    <row r="20" spans="1:6" x14ac:dyDescent="0.2">
      <c r="A20" s="13" t="s">
        <v>264</v>
      </c>
      <c r="B20" s="13"/>
      <c r="C20" s="14" t="s">
        <v>267</v>
      </c>
      <c r="D20" s="15">
        <v>30000</v>
      </c>
      <c r="E20" s="15">
        <v>30000</v>
      </c>
      <c r="F20" s="15">
        <v>30000</v>
      </c>
    </row>
    <row r="21" spans="1:6" x14ac:dyDescent="0.2">
      <c r="A21" s="13" t="s">
        <v>71</v>
      </c>
      <c r="B21" s="13" t="s">
        <v>72</v>
      </c>
      <c r="C21" s="14" t="s">
        <v>73</v>
      </c>
      <c r="D21" s="15">
        <v>110000</v>
      </c>
      <c r="E21" s="15">
        <v>110000</v>
      </c>
      <c r="F21" s="15">
        <v>110000</v>
      </c>
    </row>
    <row r="22" spans="1:6" x14ac:dyDescent="0.2">
      <c r="A22" s="13" t="s">
        <v>74</v>
      </c>
      <c r="B22" s="13" t="s">
        <v>46</v>
      </c>
      <c r="C22" s="14" t="s">
        <v>75</v>
      </c>
      <c r="D22" s="15">
        <v>0</v>
      </c>
      <c r="E22" s="15">
        <v>0</v>
      </c>
      <c r="F22" s="15">
        <v>0</v>
      </c>
    </row>
    <row r="23" spans="1:6" x14ac:dyDescent="0.2">
      <c r="A23" s="13" t="s">
        <v>76</v>
      </c>
      <c r="B23" s="13" t="s">
        <v>77</v>
      </c>
      <c r="C23" s="14" t="s">
        <v>78</v>
      </c>
      <c r="D23" s="15">
        <v>31000</v>
      </c>
      <c r="E23" s="15">
        <v>31000</v>
      </c>
      <c r="F23" s="15">
        <v>31000</v>
      </c>
    </row>
    <row r="24" spans="1:6" x14ac:dyDescent="0.2">
      <c r="A24" s="13" t="s">
        <v>79</v>
      </c>
      <c r="B24" s="13" t="s">
        <v>80</v>
      </c>
      <c r="C24" s="14" t="s">
        <v>81</v>
      </c>
      <c r="D24" s="15">
        <v>27000</v>
      </c>
      <c r="E24" s="15">
        <v>27000</v>
      </c>
      <c r="F24" s="15">
        <v>27000</v>
      </c>
    </row>
    <row r="25" spans="1:6" x14ac:dyDescent="0.2">
      <c r="A25" s="13" t="s">
        <v>82</v>
      </c>
      <c r="B25" s="13" t="s">
        <v>83</v>
      </c>
      <c r="C25" s="14" t="s">
        <v>84</v>
      </c>
      <c r="D25" s="15">
        <v>126000</v>
      </c>
      <c r="E25" s="15">
        <v>126000</v>
      </c>
      <c r="F25" s="15">
        <v>126000</v>
      </c>
    </row>
    <row r="26" spans="1:6" x14ac:dyDescent="0.2">
      <c r="A26" s="13" t="s">
        <v>85</v>
      </c>
      <c r="B26" s="13" t="s">
        <v>86</v>
      </c>
      <c r="C26" s="14" t="s">
        <v>87</v>
      </c>
      <c r="D26" s="15">
        <v>0</v>
      </c>
      <c r="E26" s="15">
        <v>0</v>
      </c>
      <c r="F26" s="15">
        <v>0</v>
      </c>
    </row>
    <row r="27" spans="1:6" x14ac:dyDescent="0.2">
      <c r="A27" s="13" t="s">
        <v>88</v>
      </c>
      <c r="B27" s="13" t="s">
        <v>89</v>
      </c>
      <c r="C27" s="14" t="s">
        <v>90</v>
      </c>
      <c r="D27" s="15">
        <v>0</v>
      </c>
      <c r="E27" s="15">
        <v>0</v>
      </c>
      <c r="F27" s="15">
        <v>0</v>
      </c>
    </row>
    <row r="28" spans="1:6" x14ac:dyDescent="0.2">
      <c r="A28" s="13" t="s">
        <v>91</v>
      </c>
      <c r="B28" s="13" t="s">
        <v>43</v>
      </c>
      <c r="C28" s="14" t="s">
        <v>92</v>
      </c>
      <c r="D28" s="15">
        <v>0</v>
      </c>
      <c r="E28" s="15">
        <v>0</v>
      </c>
      <c r="F28" s="15">
        <v>0</v>
      </c>
    </row>
    <row r="29" spans="1:6" x14ac:dyDescent="0.2">
      <c r="A29" s="13" t="s">
        <v>93</v>
      </c>
      <c r="B29" s="13" t="s">
        <v>94</v>
      </c>
      <c r="C29" s="14" t="s">
        <v>95</v>
      </c>
      <c r="D29" s="15">
        <v>0</v>
      </c>
      <c r="E29" s="15">
        <v>0</v>
      </c>
      <c r="F29" s="15">
        <v>0</v>
      </c>
    </row>
    <row r="30" spans="1:6" x14ac:dyDescent="0.2">
      <c r="A30" s="13" t="s">
        <v>96</v>
      </c>
      <c r="B30" s="13" t="s">
        <v>97</v>
      </c>
      <c r="C30" s="14" t="s">
        <v>98</v>
      </c>
      <c r="D30" s="15">
        <v>10000</v>
      </c>
      <c r="E30" s="15">
        <v>10000</v>
      </c>
      <c r="F30" s="15">
        <v>10000</v>
      </c>
    </row>
    <row r="31" spans="1:6" x14ac:dyDescent="0.2">
      <c r="A31" s="13" t="s">
        <v>99</v>
      </c>
      <c r="B31" s="13" t="s">
        <v>100</v>
      </c>
      <c r="C31" s="14" t="s">
        <v>101</v>
      </c>
      <c r="D31" s="15">
        <v>33000</v>
      </c>
      <c r="E31" s="15">
        <v>33000</v>
      </c>
      <c r="F31" s="15">
        <v>33000</v>
      </c>
    </row>
    <row r="32" spans="1:6" x14ac:dyDescent="0.2">
      <c r="A32" s="13" t="s">
        <v>102</v>
      </c>
      <c r="B32" s="13" t="s">
        <v>103</v>
      </c>
      <c r="C32" s="14" t="s">
        <v>104</v>
      </c>
      <c r="D32" s="15">
        <v>33000</v>
      </c>
      <c r="E32" s="15">
        <v>33000</v>
      </c>
      <c r="F32" s="15">
        <v>33000</v>
      </c>
    </row>
    <row r="33" spans="1:6" x14ac:dyDescent="0.2">
      <c r="A33" s="10" t="s">
        <v>9</v>
      </c>
      <c r="B33" s="10" t="s">
        <v>17</v>
      </c>
      <c r="C33" s="11" t="s">
        <v>18</v>
      </c>
      <c r="D33" s="12">
        <f>SUM(D34:D96)</f>
        <v>3332000</v>
      </c>
      <c r="E33" s="12">
        <f t="shared" ref="E33:F33" si="0">SUM(E34:E96)</f>
        <v>2852000</v>
      </c>
      <c r="F33" s="12">
        <f t="shared" si="0"/>
        <v>2852000</v>
      </c>
    </row>
    <row r="34" spans="1:6" x14ac:dyDescent="0.2">
      <c r="A34" s="13" t="s">
        <v>105</v>
      </c>
      <c r="B34" s="13" t="s">
        <v>55</v>
      </c>
      <c r="C34" s="14" t="s">
        <v>56</v>
      </c>
      <c r="D34" s="15">
        <v>955000</v>
      </c>
      <c r="E34" s="15">
        <v>955000</v>
      </c>
      <c r="F34" s="15">
        <v>955000</v>
      </c>
    </row>
    <row r="35" spans="1:6" x14ac:dyDescent="0.2">
      <c r="A35" s="13" t="s">
        <v>106</v>
      </c>
      <c r="B35" s="13" t="s">
        <v>60</v>
      </c>
      <c r="C35" s="14" t="s">
        <v>56</v>
      </c>
      <c r="D35" s="15">
        <v>16300</v>
      </c>
      <c r="E35" s="15">
        <v>16300</v>
      </c>
      <c r="F35" s="15">
        <v>16300</v>
      </c>
    </row>
    <row r="36" spans="1:6" x14ac:dyDescent="0.2">
      <c r="A36" s="13" t="s">
        <v>107</v>
      </c>
      <c r="B36" s="13" t="s">
        <v>63</v>
      </c>
      <c r="C36" s="14" t="s">
        <v>108</v>
      </c>
      <c r="D36" s="15">
        <v>150000</v>
      </c>
      <c r="E36" s="15">
        <v>150000</v>
      </c>
      <c r="F36" s="15">
        <v>150000</v>
      </c>
    </row>
    <row r="37" spans="1:6" x14ac:dyDescent="0.2">
      <c r="A37" s="13" t="s">
        <v>109</v>
      </c>
      <c r="B37" s="13" t="s">
        <v>60</v>
      </c>
      <c r="C37" s="14" t="s">
        <v>61</v>
      </c>
      <c r="D37" s="15">
        <v>243000</v>
      </c>
      <c r="E37" s="15">
        <v>243000</v>
      </c>
      <c r="F37" s="15">
        <v>243000</v>
      </c>
    </row>
    <row r="38" spans="1:6" x14ac:dyDescent="0.2">
      <c r="A38" s="13" t="s">
        <v>110</v>
      </c>
      <c r="B38" s="13" t="s">
        <v>111</v>
      </c>
      <c r="C38" s="14" t="s">
        <v>67</v>
      </c>
      <c r="D38" s="15">
        <v>15000</v>
      </c>
      <c r="E38" s="15">
        <v>15000</v>
      </c>
      <c r="F38" s="15">
        <v>15000</v>
      </c>
    </row>
    <row r="39" spans="1:6" x14ac:dyDescent="0.2">
      <c r="A39" s="13" t="s">
        <v>112</v>
      </c>
      <c r="B39" s="13" t="s">
        <v>113</v>
      </c>
      <c r="C39" s="14" t="s">
        <v>114</v>
      </c>
      <c r="D39" s="15">
        <v>20000</v>
      </c>
      <c r="E39" s="15">
        <v>20000</v>
      </c>
      <c r="F39" s="15">
        <v>20000</v>
      </c>
    </row>
    <row r="40" spans="1:6" x14ac:dyDescent="0.2">
      <c r="A40" s="13" t="s">
        <v>115</v>
      </c>
      <c r="B40" s="13" t="s">
        <v>116</v>
      </c>
      <c r="C40" s="14" t="s">
        <v>117</v>
      </c>
      <c r="D40" s="15">
        <v>4000</v>
      </c>
      <c r="E40" s="15">
        <v>4000</v>
      </c>
      <c r="F40" s="15">
        <v>4000</v>
      </c>
    </row>
    <row r="41" spans="1:6" x14ac:dyDescent="0.2">
      <c r="A41" s="13" t="s">
        <v>118</v>
      </c>
      <c r="B41" s="13" t="s">
        <v>119</v>
      </c>
      <c r="C41" s="14" t="s">
        <v>120</v>
      </c>
      <c r="D41" s="15">
        <v>10000</v>
      </c>
      <c r="E41" s="15">
        <v>10000</v>
      </c>
      <c r="F41" s="15">
        <v>10000</v>
      </c>
    </row>
    <row r="42" spans="1:6" x14ac:dyDescent="0.2">
      <c r="A42" s="13" t="s">
        <v>121</v>
      </c>
      <c r="B42" s="13" t="s">
        <v>89</v>
      </c>
      <c r="C42" s="14" t="s">
        <v>122</v>
      </c>
      <c r="D42" s="15">
        <v>24000</v>
      </c>
      <c r="E42" s="15">
        <v>24000</v>
      </c>
      <c r="F42" s="15">
        <v>24000</v>
      </c>
    </row>
    <row r="43" spans="1:6" x14ac:dyDescent="0.2">
      <c r="A43" s="13" t="s">
        <v>123</v>
      </c>
      <c r="B43" s="13" t="s">
        <v>124</v>
      </c>
      <c r="C43" s="14" t="s">
        <v>125</v>
      </c>
      <c r="D43" s="15">
        <v>100000</v>
      </c>
      <c r="E43" s="15">
        <v>100000</v>
      </c>
      <c r="F43" s="15">
        <v>100000</v>
      </c>
    </row>
    <row r="44" spans="1:6" x14ac:dyDescent="0.2">
      <c r="A44" s="13" t="s">
        <v>126</v>
      </c>
      <c r="B44" s="13" t="s">
        <v>127</v>
      </c>
      <c r="C44" s="14" t="s">
        <v>128</v>
      </c>
      <c r="D44" s="15">
        <v>8500</v>
      </c>
      <c r="E44" s="15">
        <v>8500</v>
      </c>
      <c r="F44" s="15">
        <v>8500</v>
      </c>
    </row>
    <row r="45" spans="1:6" x14ac:dyDescent="0.2">
      <c r="A45" s="13" t="s">
        <v>129</v>
      </c>
      <c r="B45" s="13" t="s">
        <v>130</v>
      </c>
      <c r="C45" s="14" t="s">
        <v>131</v>
      </c>
      <c r="D45" s="15">
        <v>1000</v>
      </c>
      <c r="E45" s="15">
        <v>1000</v>
      </c>
      <c r="F45" s="15">
        <v>1000</v>
      </c>
    </row>
    <row r="46" spans="1:6" x14ac:dyDescent="0.2">
      <c r="A46" s="13" t="s">
        <v>132</v>
      </c>
      <c r="B46" s="13" t="s">
        <v>97</v>
      </c>
      <c r="C46" s="14" t="s">
        <v>133</v>
      </c>
      <c r="D46" s="15">
        <v>4000</v>
      </c>
      <c r="E46" s="15">
        <v>4000</v>
      </c>
      <c r="F46" s="15">
        <v>4000</v>
      </c>
    </row>
    <row r="47" spans="1:6" x14ac:dyDescent="0.2">
      <c r="A47" s="13" t="s">
        <v>134</v>
      </c>
      <c r="B47" s="13" t="s">
        <v>135</v>
      </c>
      <c r="C47" s="14" t="s">
        <v>136</v>
      </c>
      <c r="D47" s="15">
        <v>40000</v>
      </c>
      <c r="E47" s="15">
        <v>40000</v>
      </c>
      <c r="F47" s="15">
        <v>40000</v>
      </c>
    </row>
    <row r="48" spans="1:6" x14ac:dyDescent="0.2">
      <c r="A48" s="13" t="s">
        <v>137</v>
      </c>
      <c r="B48" s="13" t="s">
        <v>80</v>
      </c>
      <c r="C48" s="14" t="s">
        <v>81</v>
      </c>
      <c r="D48" s="15">
        <v>20000</v>
      </c>
      <c r="E48" s="15">
        <v>20000</v>
      </c>
      <c r="F48" s="15">
        <v>20000</v>
      </c>
    </row>
    <row r="49" spans="1:6" x14ac:dyDescent="0.2">
      <c r="A49" s="13" t="s">
        <v>138</v>
      </c>
      <c r="B49" s="13" t="s">
        <v>77</v>
      </c>
      <c r="C49" s="14" t="s">
        <v>78</v>
      </c>
      <c r="D49" s="15">
        <v>30000</v>
      </c>
      <c r="E49" s="15">
        <v>30000</v>
      </c>
      <c r="F49" s="15">
        <v>30000</v>
      </c>
    </row>
    <row r="50" spans="1:6" x14ac:dyDescent="0.2">
      <c r="A50" s="13" t="s">
        <v>139</v>
      </c>
      <c r="B50" s="13" t="s">
        <v>72</v>
      </c>
      <c r="C50" s="14" t="s">
        <v>73</v>
      </c>
      <c r="D50" s="15">
        <v>50000</v>
      </c>
      <c r="E50" s="15">
        <v>50000</v>
      </c>
      <c r="F50" s="15">
        <v>50000</v>
      </c>
    </row>
    <row r="51" spans="1:6" x14ac:dyDescent="0.2">
      <c r="A51" s="13" t="s">
        <v>140</v>
      </c>
      <c r="B51" s="13" t="s">
        <v>100</v>
      </c>
      <c r="C51" s="14" t="s">
        <v>141</v>
      </c>
      <c r="D51" s="15">
        <v>55000</v>
      </c>
      <c r="E51" s="15">
        <v>55000</v>
      </c>
      <c r="F51" s="15">
        <v>55000</v>
      </c>
    </row>
    <row r="52" spans="1:6" x14ac:dyDescent="0.2">
      <c r="A52" s="13" t="s">
        <v>264</v>
      </c>
      <c r="B52" s="13"/>
      <c r="C52" s="14" t="s">
        <v>266</v>
      </c>
      <c r="D52" s="15">
        <v>80000</v>
      </c>
      <c r="E52" s="15">
        <v>80000</v>
      </c>
      <c r="F52" s="15">
        <v>80000</v>
      </c>
    </row>
    <row r="53" spans="1:6" x14ac:dyDescent="0.2">
      <c r="A53" s="13" t="s">
        <v>142</v>
      </c>
      <c r="B53" s="13" t="s">
        <v>143</v>
      </c>
      <c r="C53" s="14" t="s">
        <v>144</v>
      </c>
      <c r="D53" s="15">
        <v>8000</v>
      </c>
      <c r="E53" s="15">
        <v>8000</v>
      </c>
      <c r="F53" s="15">
        <v>8000</v>
      </c>
    </row>
    <row r="54" spans="1:6" x14ac:dyDescent="0.2">
      <c r="A54" s="13" t="s">
        <v>145</v>
      </c>
      <c r="B54" s="13" t="s">
        <v>146</v>
      </c>
      <c r="C54" s="14" t="s">
        <v>147</v>
      </c>
      <c r="D54" s="15">
        <v>50000</v>
      </c>
      <c r="E54" s="15">
        <v>50000</v>
      </c>
      <c r="F54" s="15">
        <v>50000</v>
      </c>
    </row>
    <row r="55" spans="1:6" x14ac:dyDescent="0.2">
      <c r="A55" s="13" t="s">
        <v>148</v>
      </c>
      <c r="B55" s="13" t="s">
        <v>149</v>
      </c>
      <c r="C55" s="14" t="s">
        <v>150</v>
      </c>
      <c r="D55" s="15">
        <v>2000</v>
      </c>
      <c r="E55" s="15">
        <v>2000</v>
      </c>
      <c r="F55" s="15">
        <v>2000</v>
      </c>
    </row>
    <row r="56" spans="1:6" x14ac:dyDescent="0.2">
      <c r="A56" s="13" t="s">
        <v>151</v>
      </c>
      <c r="B56" s="13" t="s">
        <v>152</v>
      </c>
      <c r="C56" s="14" t="s">
        <v>153</v>
      </c>
      <c r="D56" s="15">
        <v>1500</v>
      </c>
      <c r="E56" s="15">
        <v>1500</v>
      </c>
      <c r="F56" s="15">
        <v>1500</v>
      </c>
    </row>
    <row r="57" spans="1:6" x14ac:dyDescent="0.2">
      <c r="A57" s="13" t="s">
        <v>154</v>
      </c>
      <c r="B57" s="13" t="s">
        <v>58</v>
      </c>
      <c r="C57" s="14" t="s">
        <v>155</v>
      </c>
      <c r="D57" s="15">
        <v>20000</v>
      </c>
      <c r="E57" s="15">
        <v>20000</v>
      </c>
      <c r="F57" s="15">
        <v>20000</v>
      </c>
    </row>
    <row r="58" spans="1:6" x14ac:dyDescent="0.2">
      <c r="A58" s="13" t="s">
        <v>156</v>
      </c>
      <c r="B58" s="13" t="s">
        <v>57</v>
      </c>
      <c r="C58" s="14" t="s">
        <v>157</v>
      </c>
      <c r="D58" s="15">
        <v>45000</v>
      </c>
      <c r="E58" s="15">
        <v>45000</v>
      </c>
      <c r="F58" s="15">
        <v>45000</v>
      </c>
    </row>
    <row r="59" spans="1:6" x14ac:dyDescent="0.2">
      <c r="A59" s="13" t="s">
        <v>158</v>
      </c>
      <c r="B59" s="13" t="s">
        <v>159</v>
      </c>
      <c r="C59" s="14" t="s">
        <v>160</v>
      </c>
      <c r="D59" s="15">
        <v>80000</v>
      </c>
      <c r="E59" s="15">
        <v>80000</v>
      </c>
      <c r="F59" s="15">
        <v>80000</v>
      </c>
    </row>
    <row r="60" spans="1:6" x14ac:dyDescent="0.2">
      <c r="A60" s="13" t="s">
        <v>161</v>
      </c>
      <c r="B60" s="13" t="s">
        <v>162</v>
      </c>
      <c r="C60" s="14" t="s">
        <v>163</v>
      </c>
      <c r="D60" s="15">
        <v>23000</v>
      </c>
      <c r="E60" s="15">
        <v>23000</v>
      </c>
      <c r="F60" s="15">
        <v>23000</v>
      </c>
    </row>
    <row r="61" spans="1:6" x14ac:dyDescent="0.2">
      <c r="A61" s="13" t="s">
        <v>164</v>
      </c>
      <c r="B61" s="13" t="s">
        <v>165</v>
      </c>
      <c r="C61" s="14" t="s">
        <v>166</v>
      </c>
      <c r="D61" s="15">
        <v>8000</v>
      </c>
      <c r="E61" s="15">
        <v>8000</v>
      </c>
      <c r="F61" s="15">
        <v>8000</v>
      </c>
    </row>
    <row r="62" spans="1:6" x14ac:dyDescent="0.2">
      <c r="A62" s="13" t="s">
        <v>167</v>
      </c>
      <c r="B62" s="13" t="s">
        <v>168</v>
      </c>
      <c r="C62" s="14" t="s">
        <v>169</v>
      </c>
      <c r="D62" s="15">
        <v>8000</v>
      </c>
      <c r="E62" s="15">
        <v>8000</v>
      </c>
      <c r="F62" s="15">
        <v>8000</v>
      </c>
    </row>
    <row r="63" spans="1:6" x14ac:dyDescent="0.2">
      <c r="A63" s="13" t="s">
        <v>170</v>
      </c>
      <c r="B63" s="13" t="s">
        <v>171</v>
      </c>
      <c r="C63" s="14" t="s">
        <v>172</v>
      </c>
      <c r="D63" s="15">
        <v>60000</v>
      </c>
      <c r="E63" s="15">
        <v>60000</v>
      </c>
      <c r="F63" s="15">
        <v>60000</v>
      </c>
    </row>
    <row r="64" spans="1:6" x14ac:dyDescent="0.2">
      <c r="A64" s="13" t="s">
        <v>173</v>
      </c>
      <c r="B64" s="13" t="s">
        <v>174</v>
      </c>
      <c r="C64" s="14" t="s">
        <v>175</v>
      </c>
      <c r="D64" s="15">
        <v>1000</v>
      </c>
      <c r="E64" s="15">
        <v>1000</v>
      </c>
      <c r="F64" s="15">
        <v>1000</v>
      </c>
    </row>
    <row r="65" spans="1:6" x14ac:dyDescent="0.2">
      <c r="A65" s="13" t="s">
        <v>176</v>
      </c>
      <c r="B65" s="13" t="s">
        <v>177</v>
      </c>
      <c r="C65" s="14" t="s">
        <v>178</v>
      </c>
      <c r="D65" s="15">
        <v>100000</v>
      </c>
      <c r="E65" s="15">
        <v>100000</v>
      </c>
      <c r="F65" s="15">
        <v>100000</v>
      </c>
    </row>
    <row r="66" spans="1:6" x14ac:dyDescent="0.2">
      <c r="A66" s="13" t="s">
        <v>179</v>
      </c>
      <c r="B66" s="13" t="s">
        <v>177</v>
      </c>
      <c r="C66" s="14" t="s">
        <v>180</v>
      </c>
      <c r="D66" s="15">
        <v>30000</v>
      </c>
      <c r="E66" s="15">
        <v>30000</v>
      </c>
      <c r="F66" s="15">
        <v>30000</v>
      </c>
    </row>
    <row r="67" spans="1:6" x14ac:dyDescent="0.2">
      <c r="A67" s="13" t="s">
        <v>181</v>
      </c>
      <c r="B67" s="13" t="s">
        <v>182</v>
      </c>
      <c r="C67" s="14" t="s">
        <v>183</v>
      </c>
      <c r="D67" s="15">
        <v>35000</v>
      </c>
      <c r="E67" s="15">
        <v>35000</v>
      </c>
      <c r="F67" s="15">
        <v>35000</v>
      </c>
    </row>
    <row r="68" spans="1:6" x14ac:dyDescent="0.2">
      <c r="A68" s="13" t="s">
        <v>184</v>
      </c>
      <c r="B68" s="13" t="s">
        <v>83</v>
      </c>
      <c r="C68" s="14" t="s">
        <v>87</v>
      </c>
      <c r="D68" s="15">
        <v>30000</v>
      </c>
      <c r="E68" s="15">
        <v>30000</v>
      </c>
      <c r="F68" s="15">
        <v>30000</v>
      </c>
    </row>
    <row r="69" spans="1:6" x14ac:dyDescent="0.2">
      <c r="A69" s="13" t="s">
        <v>185</v>
      </c>
      <c r="B69" s="13" t="s">
        <v>186</v>
      </c>
      <c r="C69" s="14" t="s">
        <v>187</v>
      </c>
      <c r="D69" s="15">
        <v>20000</v>
      </c>
      <c r="E69" s="15">
        <v>20000</v>
      </c>
      <c r="F69" s="15">
        <v>20000</v>
      </c>
    </row>
    <row r="70" spans="1:6" x14ac:dyDescent="0.2">
      <c r="A70" s="13" t="s">
        <v>188</v>
      </c>
      <c r="B70" s="13" t="s">
        <v>189</v>
      </c>
      <c r="C70" s="14" t="s">
        <v>190</v>
      </c>
      <c r="D70" s="15">
        <v>25000</v>
      </c>
      <c r="E70" s="15">
        <v>25000</v>
      </c>
      <c r="F70" s="15">
        <v>25000</v>
      </c>
    </row>
    <row r="71" spans="1:6" x14ac:dyDescent="0.2">
      <c r="A71" s="13" t="s">
        <v>191</v>
      </c>
      <c r="B71" s="13" t="s">
        <v>86</v>
      </c>
      <c r="C71" s="14" t="s">
        <v>192</v>
      </c>
      <c r="D71" s="15">
        <v>40000</v>
      </c>
      <c r="E71" s="15">
        <v>40000</v>
      </c>
      <c r="F71" s="15">
        <v>40000</v>
      </c>
    </row>
    <row r="72" spans="1:6" x14ac:dyDescent="0.2">
      <c r="A72" s="13" t="s">
        <v>193</v>
      </c>
      <c r="B72" s="13" t="s">
        <v>194</v>
      </c>
      <c r="C72" s="14" t="s">
        <v>195</v>
      </c>
      <c r="D72" s="15">
        <v>16000</v>
      </c>
      <c r="E72" s="15">
        <v>16000</v>
      </c>
      <c r="F72" s="15">
        <v>16000</v>
      </c>
    </row>
    <row r="73" spans="1:6" x14ac:dyDescent="0.2">
      <c r="A73" s="13" t="s">
        <v>196</v>
      </c>
      <c r="B73" s="13" t="s">
        <v>197</v>
      </c>
      <c r="C73" s="14" t="s">
        <v>268</v>
      </c>
      <c r="D73" s="15">
        <v>80000</v>
      </c>
      <c r="E73" s="15">
        <v>80000</v>
      </c>
      <c r="F73" s="15">
        <v>80000</v>
      </c>
    </row>
    <row r="74" spans="1:6" x14ac:dyDescent="0.2">
      <c r="A74" s="13" t="s">
        <v>198</v>
      </c>
      <c r="B74" s="13" t="s">
        <v>103</v>
      </c>
      <c r="C74" s="14" t="s">
        <v>104</v>
      </c>
      <c r="D74" s="15">
        <v>63000</v>
      </c>
      <c r="E74" s="15">
        <v>63000</v>
      </c>
      <c r="F74" s="15">
        <v>63000</v>
      </c>
    </row>
    <row r="75" spans="1:6" x14ac:dyDescent="0.2">
      <c r="A75" s="13" t="s">
        <v>199</v>
      </c>
      <c r="B75" s="13" t="s">
        <v>200</v>
      </c>
      <c r="C75" s="14" t="s">
        <v>201</v>
      </c>
      <c r="D75" s="15">
        <v>30000</v>
      </c>
      <c r="E75" s="15">
        <v>30000</v>
      </c>
      <c r="F75" s="15">
        <v>30000</v>
      </c>
    </row>
    <row r="76" spans="1:6" x14ac:dyDescent="0.2">
      <c r="A76" s="13" t="s">
        <v>202</v>
      </c>
      <c r="B76" s="13" t="s">
        <v>203</v>
      </c>
      <c r="C76" s="14" t="s">
        <v>204</v>
      </c>
      <c r="D76" s="15">
        <v>15000</v>
      </c>
      <c r="E76" s="15">
        <v>15000</v>
      </c>
      <c r="F76" s="15">
        <v>15000</v>
      </c>
    </row>
    <row r="77" spans="1:6" x14ac:dyDescent="0.2">
      <c r="A77" s="13" t="s">
        <v>205</v>
      </c>
      <c r="B77" s="13" t="s">
        <v>206</v>
      </c>
      <c r="C77" s="14" t="s">
        <v>207</v>
      </c>
      <c r="D77" s="15">
        <v>10000</v>
      </c>
      <c r="E77" s="15">
        <v>10000</v>
      </c>
      <c r="F77" s="15">
        <v>10000</v>
      </c>
    </row>
    <row r="78" spans="1:6" x14ac:dyDescent="0.2">
      <c r="A78" s="13" t="s">
        <v>208</v>
      </c>
      <c r="B78" s="13" t="s">
        <v>209</v>
      </c>
      <c r="C78" s="14" t="s">
        <v>210</v>
      </c>
      <c r="D78" s="15">
        <v>2700</v>
      </c>
      <c r="E78" s="15">
        <v>2700</v>
      </c>
      <c r="F78" s="15">
        <v>2700</v>
      </c>
    </row>
    <row r="79" spans="1:6" x14ac:dyDescent="0.2">
      <c r="A79" s="13" t="s">
        <v>211</v>
      </c>
      <c r="B79" s="13" t="s">
        <v>212</v>
      </c>
      <c r="C79" s="14" t="s">
        <v>213</v>
      </c>
      <c r="D79" s="15">
        <v>15000</v>
      </c>
      <c r="E79" s="15">
        <v>15000</v>
      </c>
      <c r="F79" s="15">
        <v>15000</v>
      </c>
    </row>
    <row r="80" spans="1:6" x14ac:dyDescent="0.2">
      <c r="A80" s="13" t="s">
        <v>214</v>
      </c>
      <c r="B80" s="13" t="s">
        <v>215</v>
      </c>
      <c r="C80" s="14" t="s">
        <v>216</v>
      </c>
      <c r="D80" s="15">
        <v>80000</v>
      </c>
      <c r="E80" s="15">
        <v>80000</v>
      </c>
      <c r="F80" s="15">
        <v>80000</v>
      </c>
    </row>
    <row r="81" spans="1:6" x14ac:dyDescent="0.2">
      <c r="A81" s="13" t="s">
        <v>217</v>
      </c>
      <c r="B81" s="13" t="s">
        <v>218</v>
      </c>
      <c r="C81" s="14" t="s">
        <v>219</v>
      </c>
      <c r="D81" s="15">
        <v>4000</v>
      </c>
      <c r="E81" s="15">
        <v>4000</v>
      </c>
      <c r="F81" s="15">
        <v>4000</v>
      </c>
    </row>
    <row r="82" spans="1:6" x14ac:dyDescent="0.2">
      <c r="A82" s="13" t="s">
        <v>220</v>
      </c>
      <c r="B82" s="13" t="s">
        <v>203</v>
      </c>
      <c r="C82" s="14" t="s">
        <v>221</v>
      </c>
      <c r="D82" s="15">
        <v>10000</v>
      </c>
      <c r="E82" s="15">
        <v>10000</v>
      </c>
      <c r="F82" s="15">
        <v>10000</v>
      </c>
    </row>
    <row r="83" spans="1:6" x14ac:dyDescent="0.2">
      <c r="A83" s="13" t="s">
        <v>222</v>
      </c>
      <c r="B83" s="13" t="s">
        <v>223</v>
      </c>
      <c r="C83" s="14" t="s">
        <v>224</v>
      </c>
      <c r="D83" s="15">
        <v>5000</v>
      </c>
      <c r="E83" s="15">
        <v>5000</v>
      </c>
      <c r="F83" s="15">
        <v>5000</v>
      </c>
    </row>
    <row r="84" spans="1:6" x14ac:dyDescent="0.2">
      <c r="A84" s="13" t="s">
        <v>225</v>
      </c>
      <c r="B84" s="13" t="s">
        <v>226</v>
      </c>
      <c r="C84" s="14" t="s">
        <v>227</v>
      </c>
      <c r="D84" s="15">
        <v>1000</v>
      </c>
      <c r="E84" s="15">
        <v>1000</v>
      </c>
      <c r="F84" s="15">
        <v>1000</v>
      </c>
    </row>
    <row r="85" spans="1:6" x14ac:dyDescent="0.2">
      <c r="A85" s="13" t="s">
        <v>228</v>
      </c>
      <c r="B85" s="13" t="s">
        <v>229</v>
      </c>
      <c r="C85" s="14" t="s">
        <v>230</v>
      </c>
      <c r="D85" s="15">
        <v>0</v>
      </c>
      <c r="E85" s="15">
        <v>0</v>
      </c>
      <c r="F85" s="15">
        <v>0</v>
      </c>
    </row>
    <row r="86" spans="1:6" x14ac:dyDescent="0.2">
      <c r="A86" s="13" t="s">
        <v>231</v>
      </c>
      <c r="B86" s="13" t="s">
        <v>232</v>
      </c>
      <c r="C86" s="14" t="s">
        <v>233</v>
      </c>
      <c r="D86" s="15">
        <v>2000</v>
      </c>
      <c r="E86" s="15">
        <v>2000</v>
      </c>
      <c r="F86" s="15">
        <v>2000</v>
      </c>
    </row>
    <row r="87" spans="1:6" ht="22.5" x14ac:dyDescent="0.2">
      <c r="A87" s="13" t="s">
        <v>234</v>
      </c>
      <c r="B87" s="13" t="s">
        <v>235</v>
      </c>
      <c r="C87" s="14" t="s">
        <v>236</v>
      </c>
      <c r="D87" s="15">
        <v>20000</v>
      </c>
      <c r="E87" s="15">
        <v>20000</v>
      </c>
      <c r="F87" s="15">
        <v>20000</v>
      </c>
    </row>
    <row r="88" spans="1:6" x14ac:dyDescent="0.2">
      <c r="A88" s="13" t="s">
        <v>237</v>
      </c>
      <c r="B88" s="13" t="s">
        <v>238</v>
      </c>
      <c r="C88" s="14" t="s">
        <v>239</v>
      </c>
      <c r="D88" s="15">
        <v>2000</v>
      </c>
      <c r="E88" s="15">
        <v>2000</v>
      </c>
      <c r="F88" s="15">
        <v>2000</v>
      </c>
    </row>
    <row r="89" spans="1:6" x14ac:dyDescent="0.2">
      <c r="A89" s="13" t="s">
        <v>240</v>
      </c>
      <c r="B89" s="13" t="s">
        <v>241</v>
      </c>
      <c r="C89" s="14" t="s">
        <v>242</v>
      </c>
      <c r="D89" s="15">
        <v>1000</v>
      </c>
      <c r="E89" s="15">
        <v>1000</v>
      </c>
      <c r="F89" s="15">
        <v>1000</v>
      </c>
    </row>
    <row r="90" spans="1:6" x14ac:dyDescent="0.2">
      <c r="A90" s="13" t="s">
        <v>243</v>
      </c>
      <c r="B90" s="13" t="s">
        <v>244</v>
      </c>
      <c r="C90" s="14" t="s">
        <v>245</v>
      </c>
      <c r="D90" s="15">
        <v>10000</v>
      </c>
      <c r="E90" s="15">
        <v>10000</v>
      </c>
      <c r="F90" s="15">
        <v>10000</v>
      </c>
    </row>
    <row r="91" spans="1:6" x14ac:dyDescent="0.2">
      <c r="A91" s="13" t="s">
        <v>246</v>
      </c>
      <c r="B91" s="13" t="s">
        <v>247</v>
      </c>
      <c r="C91" s="14" t="s">
        <v>248</v>
      </c>
      <c r="D91" s="15">
        <v>5000</v>
      </c>
      <c r="E91" s="15">
        <v>5000</v>
      </c>
      <c r="F91" s="15">
        <v>5000</v>
      </c>
    </row>
    <row r="92" spans="1:6" x14ac:dyDescent="0.2">
      <c r="A92" s="13" t="s">
        <v>249</v>
      </c>
      <c r="B92" s="13" t="s">
        <v>250</v>
      </c>
      <c r="C92" s="14" t="s">
        <v>251</v>
      </c>
      <c r="D92" s="15">
        <v>60000</v>
      </c>
      <c r="E92" s="15">
        <v>60000</v>
      </c>
      <c r="F92" s="15">
        <v>60000</v>
      </c>
    </row>
    <row r="93" spans="1:6" x14ac:dyDescent="0.2">
      <c r="A93" s="13" t="s">
        <v>252</v>
      </c>
      <c r="B93" s="13" t="s">
        <v>58</v>
      </c>
      <c r="C93" s="14" t="s">
        <v>253</v>
      </c>
      <c r="D93" s="15">
        <v>4000</v>
      </c>
      <c r="E93" s="15">
        <v>4000</v>
      </c>
      <c r="F93" s="15">
        <v>4000</v>
      </c>
    </row>
    <row r="94" spans="1:6" x14ac:dyDescent="0.2">
      <c r="A94" s="13" t="s">
        <v>254</v>
      </c>
      <c r="B94" s="13" t="s">
        <v>255</v>
      </c>
      <c r="C94" s="14" t="s">
        <v>256</v>
      </c>
      <c r="D94" s="15">
        <v>480000</v>
      </c>
      <c r="E94" s="15">
        <v>0</v>
      </c>
      <c r="F94" s="15">
        <v>0</v>
      </c>
    </row>
    <row r="95" spans="1:6" x14ac:dyDescent="0.2">
      <c r="A95" s="13" t="s">
        <v>257</v>
      </c>
      <c r="B95" s="13" t="s">
        <v>232</v>
      </c>
      <c r="C95" s="14" t="s">
        <v>258</v>
      </c>
      <c r="D95" s="15">
        <v>4000</v>
      </c>
      <c r="E95" s="15">
        <v>4000</v>
      </c>
      <c r="F95" s="15">
        <v>4000</v>
      </c>
    </row>
    <row r="96" spans="1:6" x14ac:dyDescent="0.2">
      <c r="A96" s="13" t="s">
        <v>259</v>
      </c>
      <c r="B96" s="13" t="s">
        <v>260</v>
      </c>
      <c r="C96" s="14" t="s">
        <v>261</v>
      </c>
      <c r="D96" s="15">
        <v>0</v>
      </c>
      <c r="E96" s="15">
        <v>0</v>
      </c>
      <c r="F96" s="15">
        <v>0</v>
      </c>
    </row>
    <row r="97" spans="4:4" ht="0" hidden="1" customHeight="1" x14ac:dyDescent="0.2"/>
    <row r="99" spans="4:4" x14ac:dyDescent="0.2">
      <c r="D99" s="3" t="s">
        <v>272</v>
      </c>
    </row>
    <row r="100" spans="4:4" x14ac:dyDescent="0.2">
      <c r="D100" s="3" t="s">
        <v>273</v>
      </c>
    </row>
  </sheetData>
  <printOptions horizontalCentered="1" verticalCentered="1"/>
  <pageMargins left="0" right="0" top="0.19685039370078741" bottom="0.23622047244094491" header="0.39370078740157483" footer="0.39370078740157483"/>
  <pageSetup paperSize="9" scale="84" orientation="portrait" horizontalDpi="4294967293" verticalDpi="4294967293" r:id="rId1"/>
  <headerFooter alignWithMargins="0">
    <oddFooter>&amp;L&amp;"Arial,Regular"&amp;8 LC147RP-IRSP &amp;C&amp;"Arial,Regular"&amp;8Stranica &amp;P od &amp;N &amp;R&amp;"Arial,Regular"&amp;8 *Obrada LC*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PRIHODI-PROCJENA</vt:lpstr>
      <vt:lpstr>RASHODI-PROCJENA</vt:lpstr>
      <vt:lpstr>Sheet3</vt:lpstr>
      <vt:lpstr>Sheet4</vt:lpstr>
      <vt:lpstr>'RASHODI-PROCJENA'!Ispis_naslova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</dc:creator>
  <cp:lastModifiedBy>Zapovjednik VP</cp:lastModifiedBy>
  <cp:lastPrinted>2018-11-11T21:13:32Z</cp:lastPrinted>
  <dcterms:created xsi:type="dcterms:W3CDTF">2018-09-16T08:45:05Z</dcterms:created>
  <dcterms:modified xsi:type="dcterms:W3CDTF">2019-08-23T06:58:07Z</dcterms:modified>
</cp:coreProperties>
</file>